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ires" sheetId="1" state="visible" r:id="rId3"/>
    <sheet name="Summary" sheetId="2" state="visible" r:id="rId4"/>
    <sheet name="How to us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<sst xmlns="http://schemas.openxmlformats.org/spreadsheetml/2006/main" count="80" uniqueCount="52">
  <si>
    <t xml:space="preserve">Candidate ID</t>
  </si>
  <si>
    <t xml:space="preserve">Role</t>
  </si>
  <si>
    <t xml:space="preserve">Source</t>
  </si>
  <si>
    <t xml:space="preserve">Requisition approved</t>
  </si>
  <si>
    <t xml:space="preserve">Applied</t>
  </si>
  <si>
    <t xml:space="preserve">Offer accepted</t>
  </si>
  <si>
    <t xml:space="preserve">Time to hire (days)</t>
  </si>
  <si>
    <t xml:space="preserve">Time to fill (days)</t>
  </si>
  <si>
    <t xml:space="preserve">Time to hire (working days)</t>
  </si>
  <si>
    <t xml:space="preserve">Sample data only. Blue cells are inputs. Grey columns are formulas: copy them down for new rows.</t>
  </si>
  <si>
    <t xml:space="preserve">C001</t>
  </si>
  <si>
    <t xml:space="preserve">Sales Executive</t>
  </si>
  <si>
    <t xml:space="preserve">Job portal</t>
  </si>
  <si>
    <t xml:space="preserve">C002</t>
  </si>
  <si>
    <t xml:space="preserve">Referral</t>
  </si>
  <si>
    <t xml:space="preserve">C003</t>
  </si>
  <si>
    <t xml:space="preserve">Relationship Manager</t>
  </si>
  <si>
    <t xml:space="preserve">LinkedIn</t>
  </si>
  <si>
    <t xml:space="preserve">C004</t>
  </si>
  <si>
    <t xml:space="preserve">MIS Analyst</t>
  </si>
  <si>
    <t xml:space="preserve">C005</t>
  </si>
  <si>
    <t xml:space="preserve">Operations Executive</t>
  </si>
  <si>
    <t xml:space="preserve">Consultant</t>
  </si>
  <si>
    <t xml:space="preserve">C006</t>
  </si>
  <si>
    <t xml:space="preserve">C007</t>
  </si>
  <si>
    <t xml:space="preserve">C008</t>
  </si>
  <si>
    <t xml:space="preserve">C009</t>
  </si>
  <si>
    <t xml:space="preserve">C010</t>
  </si>
  <si>
    <t xml:space="preserve">C011</t>
  </si>
  <si>
    <t xml:space="preserve">C012</t>
  </si>
  <si>
    <t xml:space="preserve">Time to Hire Summary</t>
  </si>
  <si>
    <t xml:space="preserve">All figures are calendar days unless stated. Source: Hires sheet (dummy data).</t>
  </si>
  <si>
    <t xml:space="preserve">Hires counted</t>
  </si>
  <si>
    <t xml:space="preserve">Average time to hire</t>
  </si>
  <si>
    <t xml:space="preserve">Median time to hire</t>
  </si>
  <si>
    <t xml:space="preserve">Fastest hire</t>
  </si>
  <si>
    <t xml:space="preserve">Slowest hire</t>
  </si>
  <si>
    <t xml:space="preserve">Average time to fill</t>
  </si>
  <si>
    <t xml:space="preserve">Hires</t>
  </si>
  <si>
    <t xml:space="preserve">Avg time to hire (days)</t>
  </si>
  <si>
    <t xml:space="preserve">Median is shown next to the average on purpose: one slow hire can pull the average up while the median stays steady.</t>
  </si>
  <si>
    <t xml:space="preserve">How to use this time to hire template</t>
  </si>
  <si>
    <t xml:space="preserve">1. Paste your own records into the Hires sheet from row 2: one row per hired candidate, with real dates (not text).</t>
  </si>
  <si>
    <t xml:space="preserve">2. Copy the three grey formula columns (G, H, I) down to the last row of your data.</t>
  </si>
  <si>
    <t xml:space="preserve">3. Edit the role and source names in column A of the Summary sheet so they match your data exactly.</t>
  </si>
  <si>
    <t xml:space="preserve">4. Read the Summary sheet: average, median, fastest, slowest, and averages by role and source.</t>
  </si>
  <si>
    <t xml:space="preserve">Assumptions and notes</t>
  </si>
  <si>
    <t xml:space="preserve">Time to hire = Offer accepted date minus Applied date (the day the candidate entered your pipeline).</t>
  </si>
  <si>
    <t xml:space="preserve">Time to fill = Offer accepted date minus Requisition approved date. Use the same start point for every role.</t>
  </si>
  <si>
    <t xml:space="preserve">Working days use NETWORKDAYS and exclude Saturdays and Sundays but not public holidays.</t>
  </si>
  <si>
    <t xml:space="preserve">All candidate rows are dummy values created for this template. They do not represent any real company.</t>
  </si>
  <si>
    <t xml:space="preserve">Built by Excel Keys (excelkeys.in). Free to use and adapt for your own reporting.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</si>
</sst>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-mmm\-yyyy"/>
    <numFmt numFmtId="166" formatCode="0"/>
    <numFmt numFmtId="167" formatCode="0.0"/>
    <numFmt numFmtId="168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3"/>
      <color rgb="FF1F3864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993366"/>
      <rgbColor rgb="FFF9F9F9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Average time to hire by source (days)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Summary!C15</c:f>
              <c:strCache>
                <c:ptCount val="1"/>
                <c:pt idx="0">
                  <c:v>Avg time to hire (days)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Summary!$A$16:$A$19</c:f>
              <c:strCache>
                <c:ptCount val="4"/>
                <c:pt idx="0">
                  <c:v>Job portal</c:v>
                </c:pt>
                <c:pt idx="1">
                  <c:v>Referral</c:v>
                </c:pt>
                <c:pt idx="2">
                  <c:v>LinkedIn</c:v>
                </c:pt>
                <c:pt idx="3">
                  <c:v>Consultant</c:v>
                </c:pt>
              </c:strCache>
            </c:strRef>
          </c:cat>
          <c:val>
            <c:numRef>
              <c:f>Summary!$C$16:$C$19</c:f>
              <c:numCache>
                <c:formatCode>0.0</c:formatCode>
                <c:ptCount val="4"/>
                <c:pt idx="0">
                  <c:v>19.75</c:v>
                </c:pt>
                <c:pt idx="1">
                  <c:v>11.6666666666667</c:v>
                </c:pt>
                <c:pt idx="2">
                  <c:v>30</c:v>
                </c:pt>
                <c:pt idx="3">
                  <c:v>23.5</c:v>
                </c:pt>
              </c:numCache>
            </c:numRef>
          </c:val>
        </c:ser>
        <c:gapWidth val="150"/>
        <c:overlap val="0"/>
        <c:axId val="50668469"/>
        <c:axId val="64586420"/>
      </c:barChart>
      <c:catAx>
        <c:axId val="5066846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4586420"/>
        <c:crosses val="autoZero"/>
        <c:auto val="1"/>
        <c:lblAlgn val="ctr"/>
        <c:lblOffset val="100"/>
        <c:noMultiLvlLbl val="0"/>
      </c:catAx>
      <c:valAx>
        <c:axId val="6458642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Days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066846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6</xdr:row>
      <xdr:rowOff>160560</xdr:rowOff>
    </xdr:from>
    <xdr:to>
      <xdr:col>10</xdr:col>
      <xdr:colOff>338400</xdr:colOff>
      <xdr:row>19</xdr:row>
      <xdr:rowOff>2520</xdr:rowOff>
    </xdr:to>
    <xdr:graphicFrame>
      <xdr:nvGraphicFramePr>
        <xdr:cNvPr id="0" name="Chart 1"/>
        <xdr:cNvGraphicFramePr/>
      </xdr:nvGraphicFramePr>
      <xdr:xfrm>
        <a:off x="5216040" y="1523880"/>
        <a:ext cx="503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2"/>
    <col collapsed="false" customWidth="true" hidden="false" outlineLevel="0" max="3" min="3" style="0" width="13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8" min="6" style="0" width="15"/>
    <col collapsed="false" customWidth="true" hidden="false" outlineLevel="0" max="9" min="9" style="0" width="17"/>
  </cols>
  <sheetData>
    <row r="1" customFormat="false" ht="31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K1" s="2" t="s">
        <v>9</v>
      </c>
    </row>
    <row r="2" customFormat="false" ht="15" hidden="false" customHeight="false" outlineLevel="0" collapsed="false">
      <c r="A2" s="3" t="s">
        <v>10</v>
      </c>
      <c r="B2" s="3" t="s">
        <v>11</v>
      </c>
      <c r="C2" s="3" t="s">
        <v>12</v>
      </c>
      <c r="D2" s="4" t="n">
        <v>46174</v>
      </c>
      <c r="E2" s="4" t="n">
        <v>46181</v>
      </c>
      <c r="F2" s="4" t="n">
        <v>46197</v>
      </c>
      <c r="G2" s="5" t="n">
        <f aca="false">IF(OR(E2="",F2=""),"",F2-E2)</f>
        <v>16</v>
      </c>
      <c r="H2" s="5" t="n">
        <f aca="false">IF(OR(D2="",F2=""),"",F2-D2)</f>
        <v>23</v>
      </c>
      <c r="I2" s="5" t="n">
        <f aca="false">IF(OR(E2="",F2=""),"",NETWORKDAYS(E2,F2))</f>
        <v>13</v>
      </c>
    </row>
    <row r="3" customFormat="false" ht="15" hidden="false" customHeight="false" outlineLevel="0" collapsed="false">
      <c r="A3" s="3" t="s">
        <v>13</v>
      </c>
      <c r="B3" s="3" t="s">
        <v>11</v>
      </c>
      <c r="C3" s="3" t="s">
        <v>14</v>
      </c>
      <c r="D3" s="4" t="n">
        <v>46174</v>
      </c>
      <c r="E3" s="4" t="n">
        <v>46183</v>
      </c>
      <c r="F3" s="4" t="n">
        <v>46191</v>
      </c>
      <c r="G3" s="5" t="n">
        <f aca="false">IF(OR(E3="",F3=""),"",F3-E3)</f>
        <v>8</v>
      </c>
      <c r="H3" s="5" t="n">
        <f aca="false">IF(OR(D3="",F3=""),"",F3-D3)</f>
        <v>17</v>
      </c>
      <c r="I3" s="5" t="n">
        <f aca="false">IF(OR(E3="",F3=""),"",NETWORKDAYS(E3,F3))</f>
        <v>7</v>
      </c>
    </row>
    <row r="4" customFormat="false" ht="15" hidden="false" customHeight="false" outlineLevel="0" collapsed="false">
      <c r="A4" s="3" t="s">
        <v>15</v>
      </c>
      <c r="B4" s="3" t="s">
        <v>16</v>
      </c>
      <c r="C4" s="3" t="s">
        <v>17</v>
      </c>
      <c r="D4" s="4" t="n">
        <v>46178</v>
      </c>
      <c r="E4" s="4" t="n">
        <v>46188</v>
      </c>
      <c r="F4" s="4" t="n">
        <v>46220</v>
      </c>
      <c r="G4" s="5" t="n">
        <f aca="false">IF(OR(E4="",F4=""),"",F4-E4)</f>
        <v>32</v>
      </c>
      <c r="H4" s="5" t="n">
        <f aca="false">IF(OR(D4="",F4=""),"",F4-D4)</f>
        <v>42</v>
      </c>
      <c r="I4" s="5" t="n">
        <f aca="false">IF(OR(E4="",F4=""),"",NETWORKDAYS(E4,F4))</f>
        <v>25</v>
      </c>
    </row>
    <row r="5" customFormat="false" ht="15" hidden="false" customHeight="false" outlineLevel="0" collapsed="false">
      <c r="A5" s="3" t="s">
        <v>18</v>
      </c>
      <c r="B5" s="3" t="s">
        <v>19</v>
      </c>
      <c r="C5" s="3" t="s">
        <v>12</v>
      </c>
      <c r="D5" s="4" t="n">
        <v>46185</v>
      </c>
      <c r="E5" s="4" t="n">
        <v>46193</v>
      </c>
      <c r="F5" s="4" t="n">
        <v>46217</v>
      </c>
      <c r="G5" s="5" t="n">
        <f aca="false">IF(OR(E5="",F5=""),"",F5-E5)</f>
        <v>24</v>
      </c>
      <c r="H5" s="5" t="n">
        <f aca="false">IF(OR(D5="",F5=""),"",F5-D5)</f>
        <v>32</v>
      </c>
      <c r="I5" s="5" t="n">
        <f aca="false">IF(OR(E5="",F5=""),"",NETWORKDAYS(E5,F5))</f>
        <v>17</v>
      </c>
    </row>
    <row r="6" customFormat="false" ht="15" hidden="false" customHeight="false" outlineLevel="0" collapsed="false">
      <c r="A6" s="3" t="s">
        <v>20</v>
      </c>
      <c r="B6" s="3" t="s">
        <v>21</v>
      </c>
      <c r="C6" s="3" t="s">
        <v>22</v>
      </c>
      <c r="D6" s="4" t="n">
        <v>46188</v>
      </c>
      <c r="E6" s="4" t="n">
        <v>46195</v>
      </c>
      <c r="F6" s="4" t="n">
        <v>46209</v>
      </c>
      <c r="G6" s="5" t="n">
        <f aca="false">IF(OR(E6="",F6=""),"",F6-E6)</f>
        <v>14</v>
      </c>
      <c r="H6" s="5" t="n">
        <f aca="false">IF(OR(D6="",F6=""),"",F6-D6)</f>
        <v>21</v>
      </c>
      <c r="I6" s="5" t="n">
        <f aca="false">IF(OR(E6="",F6=""),"",NETWORKDAYS(E6,F6))</f>
        <v>11</v>
      </c>
    </row>
    <row r="7" customFormat="false" ht="15" hidden="false" customHeight="false" outlineLevel="0" collapsed="false">
      <c r="A7" s="3" t="s">
        <v>23</v>
      </c>
      <c r="B7" s="3" t="s">
        <v>16</v>
      </c>
      <c r="C7" s="3" t="s">
        <v>14</v>
      </c>
      <c r="D7" s="4" t="n">
        <v>46204</v>
      </c>
      <c r="E7" s="4" t="n">
        <v>46209</v>
      </c>
      <c r="F7" s="4" t="n">
        <v>46225</v>
      </c>
      <c r="G7" s="5" t="n">
        <f aca="false">IF(OR(E7="",F7=""),"",F7-E7)</f>
        <v>16</v>
      </c>
      <c r="H7" s="5" t="n">
        <f aca="false">IF(OR(D7="",F7=""),"",F7-D7)</f>
        <v>21</v>
      </c>
      <c r="I7" s="5" t="n">
        <f aca="false">IF(OR(E7="",F7=""),"",NETWORKDAYS(E7,F7))</f>
        <v>13</v>
      </c>
    </row>
    <row r="8" customFormat="false" ht="15" hidden="false" customHeight="false" outlineLevel="0" collapsed="false">
      <c r="A8" s="3" t="s">
        <v>24</v>
      </c>
      <c r="B8" s="3" t="s">
        <v>19</v>
      </c>
      <c r="C8" s="3" t="s">
        <v>17</v>
      </c>
      <c r="D8" s="4" t="n">
        <v>46211</v>
      </c>
      <c r="E8" s="4" t="n">
        <v>46223</v>
      </c>
      <c r="F8" s="4" t="n">
        <v>46259</v>
      </c>
      <c r="G8" s="5" t="n">
        <f aca="false">IF(OR(E8="",F8=""),"",F8-E8)</f>
        <v>36</v>
      </c>
      <c r="H8" s="5" t="n">
        <f aca="false">IF(OR(D8="",F8=""),"",F8-D8)</f>
        <v>48</v>
      </c>
      <c r="I8" s="5" t="n">
        <f aca="false">IF(OR(E8="",F8=""),"",NETWORKDAYS(E8,F8))</f>
        <v>27</v>
      </c>
    </row>
    <row r="9" customFormat="false" ht="15" hidden="false" customHeight="false" outlineLevel="0" collapsed="false">
      <c r="A9" s="3" t="s">
        <v>25</v>
      </c>
      <c r="B9" s="3" t="s">
        <v>11</v>
      </c>
      <c r="C9" s="3" t="s">
        <v>12</v>
      </c>
      <c r="D9" s="4" t="n">
        <v>46218</v>
      </c>
      <c r="E9" s="4" t="n">
        <v>46225</v>
      </c>
      <c r="F9" s="4" t="n">
        <v>46246</v>
      </c>
      <c r="G9" s="5" t="n">
        <f aca="false">IF(OR(E9="",F9=""),"",F9-E9)</f>
        <v>21</v>
      </c>
      <c r="H9" s="5" t="n">
        <f aca="false">IF(OR(D9="",F9=""),"",F9-D9)</f>
        <v>28</v>
      </c>
      <c r="I9" s="5" t="n">
        <f aca="false">IF(OR(E9="",F9=""),"",NETWORKDAYS(E9,F9))</f>
        <v>16</v>
      </c>
    </row>
    <row r="10" customFormat="false" ht="15" hidden="false" customHeight="false" outlineLevel="0" collapsed="false">
      <c r="A10" s="3" t="s">
        <v>26</v>
      </c>
      <c r="B10" s="3" t="s">
        <v>21</v>
      </c>
      <c r="C10" s="3" t="s">
        <v>12</v>
      </c>
      <c r="D10" s="4" t="n">
        <v>46237</v>
      </c>
      <c r="E10" s="4" t="n">
        <v>46244</v>
      </c>
      <c r="F10" s="4" t="n">
        <v>46262</v>
      </c>
      <c r="G10" s="5" t="n">
        <f aca="false">IF(OR(E10="",F10=""),"",F10-E10)</f>
        <v>18</v>
      </c>
      <c r="H10" s="5" t="n">
        <f aca="false">IF(OR(D10="",F10=""),"",F10-D10)</f>
        <v>25</v>
      </c>
      <c r="I10" s="5" t="n">
        <f aca="false">IF(OR(E10="",F10=""),"",NETWORKDAYS(E10,F10))</f>
        <v>15</v>
      </c>
    </row>
    <row r="11" customFormat="false" ht="15" hidden="false" customHeight="false" outlineLevel="0" collapsed="false">
      <c r="A11" s="3" t="s">
        <v>27</v>
      </c>
      <c r="B11" s="3" t="s">
        <v>16</v>
      </c>
      <c r="C11" s="3" t="s">
        <v>22</v>
      </c>
      <c r="D11" s="4" t="n">
        <v>46244</v>
      </c>
      <c r="E11" s="4" t="n">
        <v>46248</v>
      </c>
      <c r="F11" s="4" t="n">
        <v>46281</v>
      </c>
      <c r="G11" s="5" t="n">
        <f aca="false">IF(OR(E11="",F11=""),"",F11-E11)</f>
        <v>33</v>
      </c>
      <c r="H11" s="5" t="n">
        <f aca="false">IF(OR(D11="",F11=""),"",F11-D11)</f>
        <v>37</v>
      </c>
      <c r="I11" s="5" t="n">
        <f aca="false">IF(OR(E11="",F11=""),"",NETWORKDAYS(E11,F11))</f>
        <v>24</v>
      </c>
    </row>
    <row r="12" customFormat="false" ht="15" hidden="false" customHeight="false" outlineLevel="0" collapsed="false">
      <c r="A12" s="3" t="s">
        <v>28</v>
      </c>
      <c r="B12" s="3" t="s">
        <v>19</v>
      </c>
      <c r="C12" s="3" t="s">
        <v>14</v>
      </c>
      <c r="D12" s="4" t="n">
        <v>46251</v>
      </c>
      <c r="E12" s="4" t="n">
        <v>46258</v>
      </c>
      <c r="F12" s="4" t="n">
        <v>46269</v>
      </c>
      <c r="G12" s="5" t="n">
        <f aca="false">IF(OR(E12="",F12=""),"",F12-E12)</f>
        <v>11</v>
      </c>
      <c r="H12" s="5" t="n">
        <f aca="false">IF(OR(D12="",F12=""),"",F12-D12)</f>
        <v>18</v>
      </c>
      <c r="I12" s="5" t="n">
        <f aca="false">IF(OR(E12="",F12=""),"",NETWORKDAYS(E12,F12))</f>
        <v>10</v>
      </c>
    </row>
    <row r="13" customFormat="false" ht="15" hidden="false" customHeight="false" outlineLevel="0" collapsed="false">
      <c r="A13" s="3" t="s">
        <v>29</v>
      </c>
      <c r="B13" s="3" t="s">
        <v>11</v>
      </c>
      <c r="C13" s="3" t="s">
        <v>17</v>
      </c>
      <c r="D13" s="4" t="n">
        <v>46266</v>
      </c>
      <c r="E13" s="4" t="n">
        <v>46272</v>
      </c>
      <c r="F13" s="4" t="n">
        <v>46294</v>
      </c>
      <c r="G13" s="5" t="n">
        <f aca="false">IF(OR(E13="",F13=""),"",F13-E13)</f>
        <v>22</v>
      </c>
      <c r="H13" s="5" t="n">
        <f aca="false">IF(OR(D13="",F13=""),"",F13-D13)</f>
        <v>28</v>
      </c>
      <c r="I13" s="5" t="n">
        <f aca="false">IF(OR(E13="",F13=""),"",NETWORKDAYS(E13,F13))</f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22"/>
    <col collapsed="false" customWidth="true" hidden="false" outlineLevel="0" max="5" min="4" style="0" width="14"/>
    <col collapsed="false" customWidth="true" hidden="false" outlineLevel="0" max="6" min="6" style="0" width="18"/>
  </cols>
  <sheetData>
    <row r="1" customFormat="false" ht="17.35" hidden="false" customHeight="false" outlineLevel="0" collapsed="false">
      <c r="A1" s="6" t="s">
        <v>30</v>
      </c>
    </row>
    <row r="2" customFormat="false" ht="15" hidden="false" customHeight="false" outlineLevel="0" collapsed="false">
      <c r="A2" s="2" t="s">
        <v>31</v>
      </c>
    </row>
    <row r="4" customFormat="false" ht="30" hidden="false" customHeight="true" outlineLevel="0" collapsed="false">
      <c r="A4" s="7" t="s">
        <v>32</v>
      </c>
      <c r="B4" s="7" t="s">
        <v>33</v>
      </c>
      <c r="C4" s="7" t="s">
        <v>34</v>
      </c>
      <c r="D4" s="7" t="s">
        <v>35</v>
      </c>
      <c r="E4" s="7" t="s">
        <v>36</v>
      </c>
      <c r="F4" s="7" t="s">
        <v>37</v>
      </c>
    </row>
    <row r="5" customFormat="false" ht="15" hidden="false" customHeight="false" outlineLevel="0" collapsed="false">
      <c r="A5" s="8" t="n">
        <f aca="false">COUNT(Hires!$G$2:$G$200)</f>
        <v>12</v>
      </c>
      <c r="B5" s="9" t="n">
        <f aca="false">AVERAGE(Hires!$G$2:$G$200)</f>
        <v>20.9166666666667</v>
      </c>
      <c r="C5" s="9" t="n">
        <f aca="false">MEDIAN(Hires!$G$2:$G$200)</f>
        <v>19.5</v>
      </c>
      <c r="D5" s="8" t="n">
        <f aca="false">MIN(Hires!$G$2:$G$200)</f>
        <v>8</v>
      </c>
      <c r="E5" s="8" t="n">
        <f aca="false">MAX(Hires!$G$2:$G$200)</f>
        <v>36</v>
      </c>
      <c r="F5" s="9" t="n">
        <f aca="false">AVERAGE(Hires!$H$2:$H$200)</f>
        <v>28.3333333333333</v>
      </c>
    </row>
    <row r="8" customFormat="false" ht="30" hidden="false" customHeight="true" outlineLevel="0" collapsed="false">
      <c r="A8" s="10" t="s">
        <v>1</v>
      </c>
      <c r="B8" s="10" t="s">
        <v>38</v>
      </c>
      <c r="C8" s="10" t="s">
        <v>39</v>
      </c>
    </row>
    <row r="9" customFormat="false" ht="15" hidden="false" customHeight="false" outlineLevel="0" collapsed="false">
      <c r="A9" s="3" t="s">
        <v>11</v>
      </c>
      <c r="B9" s="11" t="n">
        <f aca="false">COUNTIF(Hires!$B$2:$B$200,$A9)</f>
        <v>4</v>
      </c>
      <c r="C9" s="12" t="n">
        <f aca="false">IF(B9=0,"",AVERAGEIFS(Hires!$G$2:$G$200,Hires!$B$2:$B$200,$A9))</f>
        <v>16.75</v>
      </c>
    </row>
    <row r="10" customFormat="false" ht="15" hidden="false" customHeight="false" outlineLevel="0" collapsed="false">
      <c r="A10" s="3" t="s">
        <v>16</v>
      </c>
      <c r="B10" s="11" t="n">
        <f aca="false">COUNTIF(Hires!$B$2:$B$200,$A10)</f>
        <v>3</v>
      </c>
      <c r="C10" s="12" t="n">
        <f aca="false">IF(B10=0,"",AVERAGEIFS(Hires!$G$2:$G$200,Hires!$B$2:$B$200,$A10))</f>
        <v>27</v>
      </c>
    </row>
    <row r="11" customFormat="false" ht="15" hidden="false" customHeight="false" outlineLevel="0" collapsed="false">
      <c r="A11" s="3" t="s">
        <v>19</v>
      </c>
      <c r="B11" s="11" t="n">
        <f aca="false">COUNTIF(Hires!$B$2:$B$200,$A11)</f>
        <v>3</v>
      </c>
      <c r="C11" s="12" t="n">
        <f aca="false">IF(B11=0,"",AVERAGEIFS(Hires!$G$2:$G$200,Hires!$B$2:$B$200,$A11))</f>
        <v>23.6666666666667</v>
      </c>
    </row>
    <row r="12" customFormat="false" ht="15" hidden="false" customHeight="false" outlineLevel="0" collapsed="false">
      <c r="A12" s="3" t="s">
        <v>21</v>
      </c>
      <c r="B12" s="11" t="n">
        <f aca="false">COUNTIF(Hires!$B$2:$B$200,$A12)</f>
        <v>2</v>
      </c>
      <c r="C12" s="12" t="n">
        <f aca="false">IF(B12=0,"",AVERAGEIFS(Hires!$G$2:$G$200,Hires!$B$2:$B$200,$A12))</f>
        <v>16</v>
      </c>
    </row>
    <row r="15" customFormat="false" ht="30" hidden="false" customHeight="true" outlineLevel="0" collapsed="false">
      <c r="A15" s="10" t="s">
        <v>2</v>
      </c>
      <c r="B15" s="10" t="s">
        <v>38</v>
      </c>
      <c r="C15" s="10" t="s">
        <v>39</v>
      </c>
    </row>
    <row r="16" customFormat="false" ht="15" hidden="false" customHeight="false" outlineLevel="0" collapsed="false">
      <c r="A16" s="3" t="s">
        <v>12</v>
      </c>
      <c r="B16" s="11" t="n">
        <f aca="false">COUNTIF(Hires!$C$2:$C$200,$A16)</f>
        <v>4</v>
      </c>
      <c r="C16" s="12" t="n">
        <f aca="false">IF(B16=0,"",AVERAGEIFS(Hires!$G$2:$G$200,Hires!$C$2:$C$200,$A16))</f>
        <v>19.75</v>
      </c>
    </row>
    <row r="17" customFormat="false" ht="15" hidden="false" customHeight="false" outlineLevel="0" collapsed="false">
      <c r="A17" s="3" t="s">
        <v>14</v>
      </c>
      <c r="B17" s="11" t="n">
        <f aca="false">COUNTIF(Hires!$C$2:$C$200,$A17)</f>
        <v>3</v>
      </c>
      <c r="C17" s="12" t="n">
        <f aca="false">IF(B17=0,"",AVERAGEIFS(Hires!$G$2:$G$200,Hires!$C$2:$C$200,$A17))</f>
        <v>11.6666666666667</v>
      </c>
    </row>
    <row r="18" customFormat="false" ht="15" hidden="false" customHeight="false" outlineLevel="0" collapsed="false">
      <c r="A18" s="3" t="s">
        <v>17</v>
      </c>
      <c r="B18" s="11" t="n">
        <f aca="false">COUNTIF(Hires!$C$2:$C$200,$A18)</f>
        <v>3</v>
      </c>
      <c r="C18" s="12" t="n">
        <f aca="false">IF(B18=0,"",AVERAGEIFS(Hires!$G$2:$G$200,Hires!$C$2:$C$200,$A18))</f>
        <v>30</v>
      </c>
    </row>
    <row r="19" customFormat="false" ht="15" hidden="false" customHeight="false" outlineLevel="0" collapsed="false">
      <c r="A19" s="3" t="s">
        <v>22</v>
      </c>
      <c r="B19" s="11" t="n">
        <f aca="false">COUNTIF(Hires!$C$2:$C$200,$A19)</f>
        <v>2</v>
      </c>
      <c r="C19" s="12" t="n">
        <f aca="false">IF(B19=0,"",AVERAGEIFS(Hires!$G$2:$G$200,Hires!$C$2:$C$200,$A19))</f>
        <v>23.5</v>
      </c>
    </row>
    <row r="21" customFormat="false" ht="15" hidden="false" customHeight="false" outlineLevel="0" collapsed="false">
      <c r="A21" s="2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5"/>
  </cols>
  <sheetData>
    <row r="1" customFormat="false" ht="16.15" hidden="false" customHeight="false" outlineLevel="0" collapsed="false">
      <c r="A1" s="13" t="s">
        <v>41</v>
      </c>
    </row>
    <row r="2" customFormat="false" ht="15" hidden="false" customHeight="false" outlineLevel="0" collapsed="false">
      <c r="A2" s="14"/>
    </row>
    <row r="3" customFormat="false" ht="15" hidden="false" customHeight="false" outlineLevel="0" collapsed="false">
      <c r="A3" s="14" t="s">
        <v>42</v>
      </c>
    </row>
    <row r="4" customFormat="false" ht="15" hidden="false" customHeight="false" outlineLevel="0" collapsed="false">
      <c r="A4" s="14" t="s">
        <v>43</v>
      </c>
    </row>
    <row r="5" customFormat="false" ht="15" hidden="false" customHeight="false" outlineLevel="0" collapsed="false">
      <c r="A5" s="14" t="s">
        <v>44</v>
      </c>
    </row>
    <row r="6" customFormat="false" ht="15" hidden="false" customHeight="false" outlineLevel="0" collapsed="false">
      <c r="A6" s="14" t="s">
        <v>45</v>
      </c>
    </row>
    <row r="7" customFormat="false" ht="15" hidden="false" customHeight="false" outlineLevel="0" collapsed="false">
      <c r="A7" s="14"/>
    </row>
    <row r="8" customFormat="false" ht="15" hidden="false" customHeight="false" outlineLevel="0" collapsed="false">
      <c r="A8" s="15" t="s">
        <v>46</v>
      </c>
    </row>
    <row r="9" customFormat="false" ht="15" hidden="false" customHeight="false" outlineLevel="0" collapsed="false">
      <c r="A9" s="14" t="s">
        <v>47</v>
      </c>
    </row>
    <row r="10" customFormat="false" ht="15" hidden="false" customHeight="false" outlineLevel="0" collapsed="false">
      <c r="A10" s="14" t="s">
        <v>48</v>
      </c>
    </row>
    <row r="11" customFormat="false" ht="15" hidden="false" customHeight="false" outlineLevel="0" collapsed="false">
      <c r="A11" s="14" t="s">
        <v>49</v>
      </c>
    </row>
    <row r="12" customFormat="false" ht="15" hidden="false" customHeight="false" outlineLevel="0" collapsed="false">
      <c r="A12" s="14" t="s">
        <v>50</v>
      </c>
    </row>
    <row r="13" customFormat="false" ht="15" hidden="false" customHeight="false" outlineLevel="0" collapsed="false">
      <c r="A13" s="14" t="s">
        <v>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2026-10-11T14:45:17Z</dcterms:created>
  <dc:creator>Excel Keys</dc:creator>
  <dc:description/>
  <dc:language>en-US</dc:language>
  <cp:lastModifiedBy/>
  <dcterms:modified xsi:type="dcterms:W3CDTF">2026-10-11T14:45:20Z</dcterms:modified>
  <cp:revision>1</cp:revision>
  <dc:subject/>
  <dc:title>Time to Hire Calculator (Excel Keys)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